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97de461914d94338/Dokumente/A DanPT/B2 Laufkurse/"/>
    </mc:Choice>
  </mc:AlternateContent>
  <xr:revisionPtr revIDLastSave="88" documentId="8_{F37694C4-29A5-4CCE-8881-585456E127D5}" xr6:coauthVersionLast="47" xr6:coauthVersionMax="47" xr10:uidLastSave="{9568BE1D-2D86-4D23-9779-95B78EBD9242}"/>
  <workbookProtection workbookAlgorithmName="SHA-512" workbookHashValue="Kr4Qjh7ERmcSMHn/O8AfjFGOkGSBVcankBZd0+irXcskJe9D/XmYQ3ycxlp4wLKuHEhgz75V2kGueJjFCNQKxg==" workbookSaltValue="Gj8UPEB1oSagkzIaOIOt/g==" workbookSpinCount="100000" lockStructure="1"/>
  <bookViews>
    <workbookView xWindow="-120" yWindow="-120" windowWidth="29040" windowHeight="15840" xr2:uid="{512EA582-D034-4462-8EF3-7E3C597FA455}"/>
  </bookViews>
  <sheets>
    <sheet name="Tabelle1" sheetId="1" r:id="rId1"/>
  </sheets>
  <definedNames>
    <definedName name="_xlnm.Print_Area" localSheetId="0">Tabelle1!$A$1:$H$37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1" i="1" l="1"/>
  <c r="E20" i="1"/>
  <c r="E17" i="1"/>
  <c r="E15" i="1"/>
  <c r="E14" i="1"/>
  <c r="E18" i="1"/>
  <c r="N14" i="1"/>
  <c r="M14" i="1"/>
  <c r="O2" i="1"/>
  <c r="M16" i="1"/>
  <c r="M17" i="1"/>
  <c r="N17" i="1"/>
  <c r="O25" i="1" l="1"/>
  <c r="O5" i="1"/>
  <c r="O7" i="1"/>
  <c r="G21" i="1" l="1"/>
  <c r="G18" i="1" l="1"/>
  <c r="G24" i="1" s="1"/>
  <c r="G15" i="1" l="1"/>
  <c r="G26" i="1" s="1"/>
  <c r="G34" i="1" l="1"/>
  <c r="B34" i="1" s="1"/>
  <c r="B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Berkenkemper, Daniel</author>
  </authors>
  <commentList>
    <comment ref="E9" authorId="0" shapeId="0" xr:uid="{EF81664F-5D14-48B3-BCBE-DB8732E203EF}">
      <text>
        <r>
          <rPr>
            <b/>
            <sz val="9"/>
            <color indexed="81"/>
            <rFont val="Tahoma"/>
            <family val="2"/>
          </rPr>
          <t>Berkenkemper, Daniel:</t>
        </r>
        <r>
          <rPr>
            <sz val="9"/>
            <color indexed="81"/>
            <rFont val="Tahoma"/>
            <family val="2"/>
          </rPr>
          <t xml:space="preserve">
Name der Athleten</t>
        </r>
      </text>
    </comment>
    <comment ref="G9" authorId="0" shapeId="0" xr:uid="{965FB9D4-2327-4487-A700-3F141512E975}">
      <text>
        <r>
          <rPr>
            <b/>
            <sz val="9"/>
            <color indexed="81"/>
            <rFont val="Tahoma"/>
            <family val="2"/>
          </rPr>
          <t>Berkenkemper, Daniel:</t>
        </r>
        <r>
          <rPr>
            <sz val="9"/>
            <color indexed="81"/>
            <rFont val="Tahoma"/>
            <family val="2"/>
          </rPr>
          <t xml:space="preserve">
Geburtsdatum</t>
        </r>
      </text>
    </comment>
    <comment ref="E11" authorId="0" shapeId="0" xr:uid="{B67047A3-ED7F-4A1E-8FF3-FF22A0B5276A}">
      <text>
        <r>
          <rPr>
            <b/>
            <sz val="9"/>
            <color indexed="81"/>
            <rFont val="Tahoma"/>
            <family val="2"/>
          </rPr>
          <t>Berkenkemper, Daniel:</t>
        </r>
        <r>
          <rPr>
            <sz val="9"/>
            <color indexed="81"/>
            <rFont val="Tahoma"/>
            <family val="2"/>
          </rPr>
          <t xml:space="preserve">
Straße und Wohnort</t>
        </r>
      </text>
    </comment>
    <comment ref="G11" authorId="0" shapeId="0" xr:uid="{75FD0E39-C1BA-4AE4-9096-D45C924150F5}">
      <text>
        <r>
          <rPr>
            <b/>
            <sz val="9"/>
            <color indexed="81"/>
            <rFont val="Tahoma"/>
            <family val="2"/>
          </rPr>
          <t>Berkenkemper, Daniel:</t>
        </r>
        <r>
          <rPr>
            <sz val="9"/>
            <color indexed="81"/>
            <rFont val="Tahoma"/>
            <family val="2"/>
          </rPr>
          <t xml:space="preserve">
Telefonnummer</t>
        </r>
      </text>
    </comment>
  </commentList>
</comments>
</file>

<file path=xl/sharedStrings.xml><?xml version="1.0" encoding="utf-8"?>
<sst xmlns="http://schemas.openxmlformats.org/spreadsheetml/2006/main" count="45" uniqueCount="40">
  <si>
    <t>Name Athlet/in:</t>
  </si>
  <si>
    <t>Vor und Nachname</t>
  </si>
  <si>
    <t>Straße und Wohnort</t>
  </si>
  <si>
    <t>x</t>
  </si>
  <si>
    <t>Datum</t>
  </si>
  <si>
    <t>Daniel Berkenkemper</t>
  </si>
  <si>
    <t>Hiermit melde ich mich verbindlich zum unten genannten Laufkurs:</t>
  </si>
  <si>
    <t>Der Athlet stimmt einer Veröffentlichung von Foto und Bildmaterial zu, verzichtet auf Honorarzahlungen in jeglicher Form und erhebt keinerlei Ansprüche. Die Namensnennung des Athleten ist gestattet. Der Athlet gestattet die Nutzung der Fotos für alle Medien (Print und Presse sowie Internet und Film). Eine zeitliche, räumliche oder inhaltliche Beschränkung der Verwendung ist nicht vereinbart. Der Weiterverkauf der Bilder ist nicht zulässig. DanPT versichert, dass das Bildmaterial nicht für Zwecke unerlaubter oder strafbarer Handlungen oder in rufschädigender Art verwendet wird.</t>
  </si>
  <si>
    <t>Die von DanPT durchgeführten Trainingseinheiten während des Laufkurses erfordern teilweise einen maximalen körperlichen Einsatz und führen dadurch zu einer starken körperlichen Belastung. Sobald Anzeichen negativer gesundheitlicher Auswirkungen zu erkennen sind, ist der Athlet verpflichtet, die Trainingseinheit abzubrechen und einen Arzt aufzusuchen und medizinischen Rat einzuholen. DanPT übernimmt keinerlei Haftung für gesundheitliche Schäden des Athleten. Der Athlet hat ausreichend für seinen eigenen Versicherungsschutz gesorgt.</t>
  </si>
  <si>
    <t>Start</t>
  </si>
  <si>
    <t>Ende</t>
  </si>
  <si>
    <t>Bad Homburg, montags 18:00 Uhr, Seedammbad</t>
  </si>
  <si>
    <t>Unterschrift des Athleten</t>
  </si>
  <si>
    <t>"x"</t>
  </si>
  <si>
    <t>Jegliche Nutzung und Speicherung personenbezogenen Daten des Athleten erfolgen nur im erforderlichen Umfang. Eine Weitergabe an Dritte erfolgt nicht. Übermittlungen personenbezogener Daten an staatliche Einrichtungen und Behörden erfolgen nur im Rahmen zwingender nationaler Rechtsvorschriften oder wenn die Weitergabe im Fall von Angriffen auf unsere Netzinfrastruktur zur Rechts- oder Strafverfolgung erforderlich ist. Eine Weitergabe zu anderen Zwecken findet nicht statt.</t>
  </si>
  <si>
    <t>Tel. 0174-1659330</t>
  </si>
  <si>
    <t>Haftungsausschluss, Datenspeicherung, Bildrechte und Lauftreffregeln:</t>
  </si>
  <si>
    <t>Bitte den gewünschten Kurs mit einem "x" markieren.</t>
  </si>
  <si>
    <t>Bad Homburg, montags 18:45 Uhr, Seedammbad</t>
  </si>
  <si>
    <t>Daniel@DanPT.de</t>
  </si>
  <si>
    <t>Lager</t>
  </si>
  <si>
    <t>Bad Homburg, montags 9:00 Uhr, Seedammbad</t>
  </si>
  <si>
    <t>Ich wiederhole den hier gebuchten Kurs</t>
  </si>
  <si>
    <t>Sommer</t>
  </si>
  <si>
    <t>Frühjahr</t>
  </si>
  <si>
    <t>Bad Homburg, montags 19:00 Uhr, Seedammbad</t>
  </si>
  <si>
    <t>Mit meiner Unterschrift melde ich mich zum Laufkurs an und akzeptiere die o.g. Bedingungen.</t>
  </si>
  <si>
    <t>Haingrabenstraße 20</t>
  </si>
  <si>
    <t>61381 Friedrichsdorf</t>
  </si>
  <si>
    <t>Herbst</t>
  </si>
  <si>
    <t>Start zu jeder Zeit möglich (Ziel nach Absprache)</t>
  </si>
  <si>
    <t>Geb-Datum</t>
  </si>
  <si>
    <t>Tel.</t>
  </si>
  <si>
    <t>Persönlicher Trainingsplan Athlet von DanPT.de</t>
  </si>
  <si>
    <t>Zutreffendes mit einem "x" markieren.</t>
  </si>
  <si>
    <r>
      <rPr>
        <b/>
        <sz val="8"/>
        <rFont val="Calibri"/>
        <family val="2"/>
        <scheme val="minor"/>
      </rPr>
      <t>Laufkurs-Regeln:</t>
    </r>
    <r>
      <rPr>
        <sz val="8"/>
        <rFont val="Calibri"/>
        <family val="2"/>
        <scheme val="minor"/>
      </rPr>
      <t xml:space="preserve">
- Die Gesamtverantwortung für einen Laufkurs trägt immer ein Trainer.
- Je nach Laufkurs wird in einer oder mehreren Gruppen gelaufen.
- Die Mitnahme von Hunden ist nicht erlaubt.
- Es obliegt dem Trainer, einzelne Mitglieder vorübergehend aus einer bestimmten Leistungsgruppe auszuschließen, wenn diese gesundheitlich angeschlagen wirken, zu schnell oder zu langsam sind und das für die Gruppe geplante Trainingsprogramm nicht einhalten können.
- Grundsätzlich wird bei jedem Wetter gelaufen. Der Trainer hat das Recht, bei extremen Wetterverhältnissen den Laufkurs abzusagen.
- Während des Laufkurses kann fotografiert werden. Es gilt der o.g. Passus der Veröffentlichung von Bildern.
- Die Teilnahme erfolgt stets eigenverantwortlich, dies gilt für die Beurteilung der Wetterlage genauso wie für die Einschätzung der eigenen Gesundheit und Leistungsfähigkeit. Nur bei vollständiger Gesundheit darf gelaufen werden. Für Teilnehmer mit akuter Erkältung, grippalen Infekten oder schwerwiegenden Herzkreislauferkrankungen gilt ein Teilnahmeverbot.
- Die Gesamtdauer des Trainings inklusive Athletiktraining (Lockern vorher, Dehnen nachher) beträgt grundsätzlich etwa 60 Minuten. Erfordern    einzelne Trainingstage eine längere Dauer, dann wird dies zu Beginn des kompletten Laufkurses explizit genannt.
- Bei Laufkursen wird teilweise auf öffentlichen Verkehrswegen gelaufen. Die Straßenverkehrsordnung ist dabei immer zu beachten.
- An einem Laufkurs teilnehmen darf nur, wer vorher die Laufkursgebühr komplett gezahlt hat.
- Bei Ausfällen aus Gründen, die der Veranstalter nicht zu verantworten hat, zum Beispiel witterungsbedingte Ausfälle, gesundheitliche Gründe beim Teilnehmer oder die verspätete Anreise, besteht kein Anspruch auf Nachleistung oder Rückzahlung der Laufkursgebühr.</t>
    </r>
  </si>
  <si>
    <t>12 Wochen Online Laufkurs "Bewegungskurs"</t>
  </si>
  <si>
    <t>Start zu jeder Zeit möglich</t>
  </si>
  <si>
    <t>12 Wochen Online Laufkurs "Anfänger"</t>
  </si>
  <si>
    <t>12 Wochen Online Laufkurs (von 5K-10K  10K-HM)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</si>
</sst>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1" x14ac:knownFonts="1">
    <font>
      <sz val="11"/>
      <color theme="1"/>
      <name val="Calibri"/>
      <family val="2"/>
      <scheme val="minor"/>
    </font>
    <font>
      <sz val="11"/>
      <color theme="1"/>
      <name val="Calibri"/>
      <family val="2"/>
      <scheme val="minor"/>
    </font>
    <font>
      <sz val="11"/>
      <name val="Calibri"/>
      <family val="2"/>
      <scheme val="minor"/>
    </font>
    <font>
      <sz val="8"/>
      <name val="Calibri"/>
      <family val="2"/>
      <scheme val="minor"/>
    </font>
    <font>
      <b/>
      <sz val="8"/>
      <name val="Calibri"/>
      <family val="2"/>
      <scheme val="minor"/>
    </font>
    <font>
      <b/>
      <sz val="11"/>
      <name val="Calibri"/>
      <family val="2"/>
      <scheme val="minor"/>
    </font>
    <font>
      <b/>
      <sz val="9"/>
      <color indexed="81"/>
      <name val="Tahoma"/>
      <family val="2"/>
    </font>
    <font>
      <sz val="9"/>
      <color indexed="81"/>
      <name val="Tahoma"/>
      <family val="2"/>
    </font>
    <font>
      <u/>
      <sz val="11"/>
      <color theme="10"/>
      <name val="Calibri"/>
      <family val="2"/>
      <scheme val="minor"/>
    </font>
    <font>
      <sz val="11"/>
      <color theme="10"/>
      <name val="Calibri"/>
      <family val="2"/>
      <scheme val="minor"/>
    </font>
    <font>
      <sz val="9"/>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56">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0" fillId="2" borderId="4" xfId="0" applyFill="1" applyBorder="1"/>
    <xf numFmtId="0" fontId="0" fillId="2" borderId="5" xfId="0" applyFill="1" applyBorder="1"/>
    <xf numFmtId="0" fontId="2" fillId="2" borderId="4" xfId="0" applyFont="1" applyFill="1" applyBorder="1"/>
    <xf numFmtId="0" fontId="2" fillId="2" borderId="0" xfId="0" applyFont="1" applyFill="1"/>
    <xf numFmtId="0" fontId="2" fillId="2" borderId="5" xfId="0" applyFont="1" applyFill="1" applyBorder="1"/>
    <xf numFmtId="0" fontId="2" fillId="2" borderId="6" xfId="0" applyFont="1" applyFill="1" applyBorder="1"/>
    <xf numFmtId="0" fontId="2" fillId="3" borderId="6" xfId="0" applyFont="1" applyFill="1" applyBorder="1" applyProtection="1">
      <protection locked="0"/>
    </xf>
    <xf numFmtId="0" fontId="2" fillId="3" borderId="0" xfId="0" applyFont="1" applyFill="1" applyProtection="1">
      <protection locked="0"/>
    </xf>
    <xf numFmtId="0" fontId="2" fillId="2" borderId="1" xfId="0" applyFont="1" applyFill="1" applyBorder="1"/>
    <xf numFmtId="0" fontId="2" fillId="2" borderId="2" xfId="0" applyFont="1" applyFill="1" applyBorder="1"/>
    <xf numFmtId="0" fontId="2" fillId="2" borderId="3" xfId="0" applyFont="1" applyFill="1" applyBorder="1"/>
    <xf numFmtId="0" fontId="2" fillId="3" borderId="0" xfId="0" applyFont="1" applyFill="1" applyAlignment="1" applyProtection="1">
      <alignment horizontal="center"/>
      <protection locked="0"/>
    </xf>
    <xf numFmtId="0" fontId="2" fillId="2" borderId="7" xfId="0" applyFont="1" applyFill="1" applyBorder="1"/>
    <xf numFmtId="0" fontId="2" fillId="2" borderId="8" xfId="0" applyFont="1" applyFill="1" applyBorder="1"/>
    <xf numFmtId="0" fontId="2" fillId="2" borderId="9" xfId="0" applyFont="1" applyFill="1" applyBorder="1"/>
    <xf numFmtId="0" fontId="2" fillId="2" borderId="0" xfId="0" applyFont="1" applyFill="1" applyAlignment="1">
      <alignment vertical="center"/>
    </xf>
    <xf numFmtId="44" fontId="5" fillId="2" borderId="0" xfId="1" applyFont="1" applyFill="1" applyAlignment="1">
      <alignment horizontal="center"/>
    </xf>
    <xf numFmtId="0" fontId="2" fillId="2" borderId="10" xfId="0" applyFont="1" applyFill="1" applyBorder="1"/>
    <xf numFmtId="0" fontId="2" fillId="2" borderId="0" xfId="0" applyFont="1" applyFill="1" applyProtection="1">
      <protection locked="0"/>
    </xf>
    <xf numFmtId="0" fontId="0" fillId="2" borderId="0" xfId="0" applyFill="1" applyAlignment="1">
      <alignment horizontal="center"/>
    </xf>
    <xf numFmtId="44" fontId="3" fillId="2" borderId="0" xfId="1" applyFont="1" applyFill="1"/>
    <xf numFmtId="44" fontId="5" fillId="2" borderId="0" xfId="1" applyFont="1" applyFill="1"/>
    <xf numFmtId="0" fontId="5" fillId="2" borderId="0" xfId="0" applyFont="1" applyFill="1"/>
    <xf numFmtId="0" fontId="2" fillId="2" borderId="0" xfId="0" applyFont="1" applyFill="1" applyAlignment="1">
      <alignment vertical="top" wrapText="1"/>
    </xf>
    <xf numFmtId="14" fontId="0" fillId="4" borderId="0" xfId="0" applyNumberFormat="1" applyFill="1" applyAlignment="1">
      <alignment horizontal="center"/>
    </xf>
    <xf numFmtId="0" fontId="0" fillId="2" borderId="0" xfId="0" quotePrefix="1" applyFill="1" applyAlignment="1">
      <alignment horizontal="center"/>
    </xf>
    <xf numFmtId="0" fontId="0" fillId="4" borderId="0" xfId="0" applyFill="1" applyAlignment="1">
      <alignment horizontal="center"/>
    </xf>
    <xf numFmtId="0" fontId="2" fillId="2" borderId="11" xfId="0" applyFont="1" applyFill="1" applyBorder="1"/>
    <xf numFmtId="0" fontId="9" fillId="2" borderId="0" xfId="2" applyFont="1" applyFill="1"/>
    <xf numFmtId="0" fontId="2" fillId="2" borderId="0" xfId="0" applyFont="1" applyFill="1" applyBorder="1"/>
    <xf numFmtId="0" fontId="2" fillId="3" borderId="0" xfId="0" applyFont="1" applyFill="1" applyBorder="1" applyAlignment="1" applyProtection="1">
      <alignment horizontal="center"/>
      <protection locked="0"/>
    </xf>
    <xf numFmtId="0" fontId="2" fillId="2" borderId="0" xfId="0" applyFont="1" applyFill="1" applyBorder="1" applyProtection="1">
      <protection locked="0"/>
    </xf>
    <xf numFmtId="44" fontId="3" fillId="2" borderId="0" xfId="1" applyFont="1" applyFill="1" applyBorder="1"/>
    <xf numFmtId="44" fontId="5" fillId="2" borderId="0" xfId="1" applyFont="1" applyFill="1" applyBorder="1"/>
    <xf numFmtId="0" fontId="2" fillId="2" borderId="0" xfId="0" applyFont="1" applyFill="1" applyBorder="1" applyAlignment="1">
      <alignment vertical="top" wrapText="1"/>
    </xf>
    <xf numFmtId="0" fontId="2" fillId="0" borderId="0" xfId="0" applyFont="1" applyBorder="1"/>
    <xf numFmtId="44" fontId="0" fillId="0" borderId="0" xfId="0" applyNumberFormat="1" applyBorder="1"/>
    <xf numFmtId="0" fontId="2" fillId="2" borderId="2" xfId="0" applyFont="1" applyFill="1" applyBorder="1" applyAlignment="1">
      <alignment vertical="top" wrapText="1"/>
    </xf>
    <xf numFmtId="0" fontId="2" fillId="2" borderId="2" xfId="0" applyFont="1" applyFill="1" applyBorder="1" applyProtection="1">
      <protection locked="0"/>
    </xf>
    <xf numFmtId="44" fontId="3" fillId="2" borderId="2" xfId="1" applyFont="1" applyFill="1" applyBorder="1"/>
    <xf numFmtId="44" fontId="5" fillId="2" borderId="2" xfId="1" applyFont="1" applyFill="1" applyBorder="1"/>
    <xf numFmtId="0" fontId="10" fillId="2" borderId="2" xfId="0" applyFont="1" applyFill="1" applyBorder="1" applyAlignment="1">
      <alignment horizontal="left" vertical="top"/>
    </xf>
    <xf numFmtId="0" fontId="3" fillId="2" borderId="0" xfId="0" applyFont="1" applyFill="1" applyBorder="1" applyAlignment="1">
      <alignment horizontal="left" vertical="top" wrapText="1"/>
    </xf>
    <xf numFmtId="0" fontId="3" fillId="2" borderId="0" xfId="0" applyFont="1" applyFill="1" applyBorder="1" applyAlignment="1">
      <alignment horizontal="left" vertical="top"/>
    </xf>
    <xf numFmtId="49" fontId="3" fillId="2" borderId="0" xfId="0" applyNumberFormat="1" applyFont="1" applyFill="1" applyAlignment="1">
      <alignment horizontal="justify" vertical="top" wrapText="1"/>
    </xf>
    <xf numFmtId="0" fontId="3" fillId="2" borderId="0" xfId="0" applyFont="1" applyFill="1" applyAlignment="1">
      <alignment horizontal="justify" vertical="top" wrapText="1"/>
    </xf>
    <xf numFmtId="0" fontId="3" fillId="2" borderId="0" xfId="0" applyFont="1" applyFill="1" applyAlignment="1">
      <alignment horizontal="left" vertical="top" wrapText="1"/>
    </xf>
    <xf numFmtId="0" fontId="3" fillId="2" borderId="12" xfId="0" applyFont="1" applyFill="1" applyBorder="1" applyAlignment="1">
      <alignment horizontal="left" vertical="top" wrapText="1"/>
    </xf>
    <xf numFmtId="0" fontId="3" fillId="2" borderId="12" xfId="0" applyFont="1" applyFill="1" applyBorder="1" applyAlignment="1">
      <alignment horizontal="left" vertical="top"/>
    </xf>
    <xf numFmtId="0" fontId="2" fillId="2" borderId="0" xfId="0" applyFont="1" applyFill="1" applyAlignment="1">
      <alignment horizontal="left" vertical="top" wrapText="1"/>
    </xf>
    <xf numFmtId="0" fontId="2" fillId="2" borderId="0" xfId="0" applyFont="1" applyFill="1" applyBorder="1" applyAlignment="1">
      <alignment horizontal="left" vertical="top" wrapText="1"/>
    </xf>
  </cellXfs>
  <cellStyles count="3">
    <cellStyle name="Link" xfId="2" builtinId="8"/>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28574</xdr:colOff>
      <xdr:row>0</xdr:row>
      <xdr:rowOff>57150</xdr:rowOff>
    </xdr:from>
    <xdr:to>
      <xdr:col>4</xdr:col>
      <xdr:colOff>647700</xdr:colOff>
      <xdr:row>5</xdr:row>
      <xdr:rowOff>68640</xdr:rowOff>
    </xdr:to>
    <xdr:pic>
      <xdr:nvPicPr>
        <xdr:cNvPr id="2" name="Grafik 1">
          <a:extLst>
            <a:ext uri="{FF2B5EF4-FFF2-40B4-BE49-F238E27FC236}">
              <a16:creationId xmlns:a16="http://schemas.microsoft.com/office/drawing/2014/main" id="{F972DF16-BC6E-43D1-B20F-01C5E9E324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824" y="57150"/>
          <a:ext cx="2476501" cy="96399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aniel@DanPT.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9BCDE-3F00-4119-8D88-FC579CB68032}">
  <dimension ref="A1:AF80"/>
  <sheetViews>
    <sheetView tabSelected="1" zoomScaleNormal="100" workbookViewId="0">
      <selection activeCell="D26" sqref="D26"/>
    </sheetView>
  </sheetViews>
  <sheetFormatPr baseColWidth="10" defaultColWidth="10.28515625" defaultRowHeight="15" x14ac:dyDescent="0.25"/>
  <cols>
    <col min="1" max="1" width="1.28515625" customWidth="1"/>
    <col min="2" max="2" width="22" customWidth="1"/>
    <col min="3" max="3" width="0.85546875" customWidth="1"/>
    <col min="4" max="4" width="3.140625" customWidth="1"/>
    <col min="5" max="5" width="42.140625" customWidth="1"/>
    <col min="6" max="6" width="3.7109375" customWidth="1"/>
    <col min="7" max="7" width="18.85546875" customWidth="1"/>
    <col min="8" max="8" width="1.5703125" customWidth="1"/>
    <col min="9" max="9" width="6.5703125" style="4" customWidth="1"/>
    <col min="10" max="10" width="6.7109375" style="4" hidden="1" customWidth="1"/>
    <col min="11" max="12" width="19.42578125" style="4" hidden="1" customWidth="1"/>
    <col min="13" max="13" width="12.28515625" style="4" hidden="1" customWidth="1"/>
    <col min="14" max="14" width="13.140625" style="4" hidden="1" customWidth="1"/>
    <col min="15" max="15" width="62.140625" style="4" hidden="1" customWidth="1"/>
    <col min="16" max="16" width="13.140625" style="4" customWidth="1"/>
    <col min="17" max="19" width="10.28515625" style="4" customWidth="1"/>
    <col min="20" max="28" width="10.28515625" style="4"/>
    <col min="29" max="29" width="72.7109375" style="4" customWidth="1"/>
    <col min="30" max="32" width="10.28515625" style="4"/>
  </cols>
  <sheetData>
    <row r="1" spans="1:15" x14ac:dyDescent="0.25">
      <c r="A1" s="1"/>
      <c r="B1" s="2"/>
      <c r="C1" s="2"/>
      <c r="D1" s="2"/>
      <c r="E1" s="2"/>
      <c r="F1" s="2"/>
      <c r="G1" s="2"/>
      <c r="H1" s="3"/>
    </row>
    <row r="2" spans="1:15" x14ac:dyDescent="0.25">
      <c r="A2" s="5"/>
      <c r="B2" s="4"/>
      <c r="C2" s="4"/>
      <c r="D2" s="4"/>
      <c r="E2" s="4"/>
      <c r="F2" s="4" t="s">
        <v>5</v>
      </c>
      <c r="G2" s="4"/>
      <c r="H2" s="6"/>
      <c r="M2" s="4" t="s">
        <v>20</v>
      </c>
      <c r="O2" s="23" t="str">
        <f>"Walkingkurs vom   "&amp;$M$23&amp;"   bis   "&amp;$N$23</f>
        <v xml:space="preserve">Walkingkurs vom      bis   </v>
      </c>
    </row>
    <row r="3" spans="1:15" x14ac:dyDescent="0.25">
      <c r="A3" s="5"/>
      <c r="B3" s="4"/>
      <c r="C3" s="4"/>
      <c r="D3" s="4"/>
      <c r="E3" s="4"/>
      <c r="F3" s="4" t="s">
        <v>27</v>
      </c>
      <c r="G3" s="4"/>
      <c r="H3" s="6"/>
      <c r="O3" s="8" t="s">
        <v>11</v>
      </c>
    </row>
    <row r="4" spans="1:15" x14ac:dyDescent="0.25">
      <c r="A4" s="5"/>
      <c r="B4" s="4"/>
      <c r="C4" s="4"/>
      <c r="D4" s="4"/>
      <c r="E4" s="4"/>
      <c r="F4" s="4" t="s">
        <v>28</v>
      </c>
      <c r="G4" s="4"/>
      <c r="H4" s="6"/>
    </row>
    <row r="5" spans="1:15" x14ac:dyDescent="0.25">
      <c r="A5" s="5"/>
      <c r="B5" s="4"/>
      <c r="C5" s="4"/>
      <c r="D5" s="4"/>
      <c r="E5" s="4"/>
      <c r="F5" s="4" t="s">
        <v>15</v>
      </c>
      <c r="G5" s="4"/>
      <c r="H5" s="6"/>
      <c r="O5" s="23" t="str">
        <f>"Atletik-Runnung Kurs vom   "&amp;$M$17&amp;"   bis   "&amp;$N$17</f>
        <v>Atletik-Runnung Kurs vom   04.04.2022   bis   18.07.2022</v>
      </c>
    </row>
    <row r="6" spans="1:15" ht="14.25" customHeight="1" x14ac:dyDescent="0.25">
      <c r="A6" s="5"/>
      <c r="B6" s="4"/>
      <c r="C6" s="4"/>
      <c r="D6" s="4"/>
      <c r="E6" s="4"/>
      <c r="F6" s="33" t="s">
        <v>19</v>
      </c>
      <c r="G6" s="4"/>
      <c r="H6" s="6"/>
      <c r="O6" s="8" t="s">
        <v>18</v>
      </c>
    </row>
    <row r="7" spans="1:15" ht="13.5" customHeight="1" x14ac:dyDescent="0.25">
      <c r="A7" s="7"/>
      <c r="B7" s="10" t="s">
        <v>6</v>
      </c>
      <c r="C7" s="10"/>
      <c r="D7" s="10"/>
      <c r="E7" s="10"/>
      <c r="F7" s="10"/>
      <c r="G7" s="10"/>
      <c r="H7" s="9"/>
      <c r="O7" s="23" t="str">
        <f>"Laufkurs für Eltern vom  "&amp;$M$14&amp;"   bis   "&amp;$N$14</f>
        <v>Laufkurs für Eltern vom  12.09.2022   bis   21.11.2022</v>
      </c>
    </row>
    <row r="8" spans="1:15" ht="6" customHeight="1" x14ac:dyDescent="0.25">
      <c r="A8" s="7"/>
      <c r="B8" s="32"/>
      <c r="C8" s="32"/>
      <c r="D8" s="32"/>
      <c r="E8" s="32"/>
      <c r="F8" s="32"/>
      <c r="G8" s="32"/>
      <c r="H8" s="9"/>
      <c r="O8" s="8" t="s">
        <v>21</v>
      </c>
    </row>
    <row r="9" spans="1:15" ht="14.25" customHeight="1" x14ac:dyDescent="0.25">
      <c r="A9" s="7"/>
      <c r="B9" s="10" t="s">
        <v>0</v>
      </c>
      <c r="C9" s="10"/>
      <c r="D9" s="10"/>
      <c r="E9" s="11" t="s">
        <v>1</v>
      </c>
      <c r="F9" s="10"/>
      <c r="G9" s="11" t="s">
        <v>31</v>
      </c>
      <c r="H9" s="9"/>
    </row>
    <row r="10" spans="1:15" ht="6" customHeight="1" x14ac:dyDescent="0.25">
      <c r="A10" s="7"/>
      <c r="B10" s="8"/>
      <c r="C10" s="8"/>
      <c r="D10" s="8"/>
      <c r="E10" s="8"/>
      <c r="F10" s="8"/>
      <c r="G10" s="8"/>
      <c r="H10" s="9"/>
    </row>
    <row r="11" spans="1:15" x14ac:dyDescent="0.25">
      <c r="A11" s="7"/>
      <c r="B11" s="8"/>
      <c r="C11" s="8"/>
      <c r="D11" s="8"/>
      <c r="E11" s="12" t="s">
        <v>2</v>
      </c>
      <c r="F11" s="8"/>
      <c r="G11" s="12" t="s">
        <v>32</v>
      </c>
      <c r="H11" s="9"/>
    </row>
    <row r="12" spans="1:15" ht="6" customHeight="1" thickBot="1" x14ac:dyDescent="0.3">
      <c r="A12" s="17"/>
      <c r="B12" s="18"/>
      <c r="C12" s="18"/>
      <c r="D12" s="18"/>
      <c r="E12" s="18"/>
      <c r="F12" s="18"/>
      <c r="G12" s="18"/>
      <c r="H12" s="19"/>
    </row>
    <row r="13" spans="1:15" ht="15" customHeight="1" x14ac:dyDescent="0.25">
      <c r="A13" s="13"/>
      <c r="B13" s="14"/>
      <c r="C13" s="14"/>
      <c r="D13" s="46"/>
      <c r="E13" s="46"/>
      <c r="F13" s="46"/>
      <c r="G13" s="46"/>
      <c r="H13" s="15"/>
      <c r="J13" s="30" t="s">
        <v>13</v>
      </c>
      <c r="K13" s="24" t="s">
        <v>9</v>
      </c>
      <c r="L13" s="24" t="s">
        <v>10</v>
      </c>
      <c r="M13" s="1"/>
      <c r="N13" s="3"/>
    </row>
    <row r="14" spans="1:15" ht="15" customHeight="1" x14ac:dyDescent="0.25">
      <c r="A14" s="7"/>
      <c r="B14" s="54" t="s">
        <v>17</v>
      </c>
      <c r="C14" s="8"/>
      <c r="D14" s="16"/>
      <c r="E14" s="23" t="str">
        <f>IF(J14="x",O14,"")</f>
        <v>12 Wochen Online Laufkurs "Bewegungskurs"</v>
      </c>
      <c r="F14" s="25"/>
      <c r="G14" s="26"/>
      <c r="H14" s="9"/>
      <c r="J14" s="31" t="s">
        <v>3</v>
      </c>
      <c r="K14" s="29">
        <v>44816</v>
      </c>
      <c r="L14" s="29">
        <v>44886</v>
      </c>
      <c r="M14" s="5" t="str">
        <f>TEXT(K14,"TT.MM.JJJJ")</f>
        <v>12.09.2022</v>
      </c>
      <c r="N14" s="6" t="str">
        <f>TEXT(L14,"TT.MM.JJJJ")</f>
        <v>21.11.2022</v>
      </c>
      <c r="O14" s="23" t="s">
        <v>36</v>
      </c>
    </row>
    <row r="15" spans="1:15" ht="15" customHeight="1" x14ac:dyDescent="0.25">
      <c r="A15" s="7"/>
      <c r="B15" s="54"/>
      <c r="C15" s="8"/>
      <c r="D15" s="8"/>
      <c r="E15" s="23" t="str">
        <f>IF(J14="x",O15,"")</f>
        <v>Start zu jeder Zeit möglich</v>
      </c>
      <c r="F15" s="8"/>
      <c r="G15" s="26" t="str">
        <f>IF(J14="x",IFERROR(IF(D14="","",J15),0),"")</f>
        <v/>
      </c>
      <c r="H15" s="9"/>
      <c r="J15" s="31">
        <v>99</v>
      </c>
      <c r="M15" s="5"/>
      <c r="N15" s="6"/>
      <c r="O15" s="8" t="s">
        <v>37</v>
      </c>
    </row>
    <row r="16" spans="1:15" ht="10.5" customHeight="1" x14ac:dyDescent="0.25">
      <c r="A16" s="7"/>
      <c r="B16" s="54"/>
      <c r="C16" s="28"/>
      <c r="D16" s="28"/>
      <c r="E16" s="8"/>
      <c r="F16" s="8"/>
      <c r="G16" s="26"/>
      <c r="H16" s="9"/>
      <c r="J16" s="24"/>
      <c r="K16" s="24"/>
      <c r="L16" s="24"/>
      <c r="M16" s="5" t="str">
        <f>TEXT(K14,
)</f>
        <v/>
      </c>
      <c r="N16" s="6"/>
      <c r="O16" s="8"/>
    </row>
    <row r="17" spans="1:15" ht="15" customHeight="1" x14ac:dyDescent="0.25">
      <c r="A17" s="7"/>
      <c r="B17" s="54"/>
      <c r="C17" s="8"/>
      <c r="D17" s="16" t="s">
        <v>3</v>
      </c>
      <c r="E17" s="23" t="str">
        <f>IF(J17="x",O17,"")</f>
        <v>12 Wochen Online Laufkurs "Anfänger"</v>
      </c>
      <c r="F17" s="25"/>
      <c r="G17" s="26"/>
      <c r="H17" s="9"/>
      <c r="J17" s="31" t="s">
        <v>3</v>
      </c>
      <c r="K17" s="29">
        <v>44655</v>
      </c>
      <c r="L17" s="29">
        <v>44760</v>
      </c>
      <c r="M17" s="5" t="str">
        <f>TEXT(K17,"TT.MM.JJJJ")</f>
        <v>04.04.2022</v>
      </c>
      <c r="N17" s="6" t="str">
        <f>TEXT(L17,"TT.MM.JJJJ")</f>
        <v>18.07.2022</v>
      </c>
      <c r="O17" s="23" t="s">
        <v>38</v>
      </c>
    </row>
    <row r="18" spans="1:15" ht="15" customHeight="1" x14ac:dyDescent="0.25">
      <c r="A18" s="7"/>
      <c r="B18" s="54"/>
      <c r="C18" s="28"/>
      <c r="D18" s="8"/>
      <c r="E18" s="23" t="str">
        <f>IF(J17="x",O18,"")</f>
        <v>Start zu jeder Zeit möglich</v>
      </c>
      <c r="F18" s="8"/>
      <c r="G18" s="26">
        <f>IF(J17="x",IFERROR(IF(D17="","",J18),0),"")</f>
        <v>99</v>
      </c>
      <c r="H18" s="9"/>
      <c r="J18" s="31">
        <v>99</v>
      </c>
      <c r="M18" s="5"/>
      <c r="N18" s="6"/>
      <c r="O18" s="8" t="s">
        <v>37</v>
      </c>
    </row>
    <row r="19" spans="1:15" ht="10.5" customHeight="1" x14ac:dyDescent="0.25">
      <c r="A19" s="7"/>
      <c r="B19" s="54"/>
      <c r="C19" s="28"/>
      <c r="D19" s="28"/>
      <c r="E19" s="28"/>
      <c r="F19" s="8"/>
      <c r="G19" s="27"/>
      <c r="H19" s="9"/>
      <c r="J19" s="24"/>
      <c r="K19" s="24"/>
      <c r="L19" s="24"/>
      <c r="M19" s="5"/>
      <c r="N19" s="6"/>
      <c r="O19" s="28"/>
    </row>
    <row r="20" spans="1:15" ht="15" customHeight="1" x14ac:dyDescent="0.25">
      <c r="A20" s="7"/>
      <c r="B20" s="54"/>
      <c r="C20" s="28"/>
      <c r="D20" s="16"/>
      <c r="E20" s="23" t="str">
        <f>IF(J20="x",O20,"")</f>
        <v>12 Wochen Online Laufkurs (von 5K-10K  10K-HM)</v>
      </c>
      <c r="F20" s="25"/>
      <c r="G20" s="26"/>
      <c r="H20" s="9"/>
      <c r="J20" s="31" t="s">
        <v>3</v>
      </c>
      <c r="K20" s="29" t="s">
        <v>24</v>
      </c>
      <c r="L20" s="29" t="s">
        <v>23</v>
      </c>
      <c r="M20" s="5" t="s">
        <v>23</v>
      </c>
      <c r="N20" s="6" t="s">
        <v>29</v>
      </c>
      <c r="O20" s="23" t="s">
        <v>39</v>
      </c>
    </row>
    <row r="21" spans="1:15" ht="15" customHeight="1" x14ac:dyDescent="0.25">
      <c r="A21" s="7"/>
      <c r="B21" s="54"/>
      <c r="C21" s="28"/>
      <c r="D21" s="8"/>
      <c r="E21" s="8" t="str">
        <f>IF(J20="x",O21,"")</f>
        <v>Start zu jeder Zeit möglich (Ziel nach Absprache)</v>
      </c>
      <c r="F21" s="8"/>
      <c r="G21" s="26" t="str">
        <f>IF(J20="x",IFERROR(IF(D20="","",J21),0),"")</f>
        <v/>
      </c>
      <c r="H21" s="9"/>
      <c r="J21" s="31">
        <v>99</v>
      </c>
      <c r="M21" s="5"/>
      <c r="N21" s="6"/>
      <c r="O21" s="8" t="s">
        <v>30</v>
      </c>
    </row>
    <row r="22" spans="1:15" ht="7.5" customHeight="1" thickBot="1" x14ac:dyDescent="0.3">
      <c r="A22" s="7"/>
      <c r="B22" s="28"/>
      <c r="C22" s="28"/>
      <c r="D22" s="8"/>
      <c r="E22" s="8"/>
      <c r="F22" s="8"/>
      <c r="G22" s="26"/>
      <c r="H22" s="9"/>
      <c r="O22" s="23"/>
    </row>
    <row r="23" spans="1:15" ht="7.5" customHeight="1" x14ac:dyDescent="0.25">
      <c r="A23" s="13"/>
      <c r="B23" s="42"/>
      <c r="C23" s="42"/>
      <c r="D23" s="42"/>
      <c r="E23" s="43"/>
      <c r="F23" s="44"/>
      <c r="G23" s="45"/>
      <c r="H23" s="15"/>
    </row>
    <row r="24" spans="1:15" ht="15" customHeight="1" x14ac:dyDescent="0.25">
      <c r="A24" s="7"/>
      <c r="B24" s="55" t="s">
        <v>34</v>
      </c>
      <c r="C24" s="39"/>
      <c r="D24" s="35"/>
      <c r="E24" s="34" t="s">
        <v>33</v>
      </c>
      <c r="F24" s="34"/>
      <c r="G24" s="41" t="str">
        <f>IF(D24="","",IF(AND(SUM(G12:G23)&gt;70,SUM(G12:G23)&lt;150),-99,0))</f>
        <v/>
      </c>
      <c r="H24" s="9"/>
      <c r="O24" s="23"/>
    </row>
    <row r="25" spans="1:15" ht="10.5" customHeight="1" x14ac:dyDescent="0.25">
      <c r="A25" s="7"/>
      <c r="B25" s="55"/>
      <c r="C25" s="39"/>
      <c r="D25" s="39"/>
      <c r="E25" s="36"/>
      <c r="F25" s="37"/>
      <c r="G25" s="38"/>
      <c r="H25" s="9"/>
      <c r="O25" s="23" t="str">
        <f>"Laufkurs Anfänger vom   "&amp;$M$14&amp;"   bis   "&amp;$N$14</f>
        <v>Laufkurs Anfänger vom   12.09.2022   bis   21.11.2022</v>
      </c>
    </row>
    <row r="26" spans="1:15" ht="15" customHeight="1" x14ac:dyDescent="0.25">
      <c r="A26" s="7"/>
      <c r="B26" s="55"/>
      <c r="C26" s="34"/>
      <c r="D26" s="35"/>
      <c r="E26" s="40" t="s">
        <v>22</v>
      </c>
      <c r="F26" s="34"/>
      <c r="G26" s="41" t="str">
        <f>IF(D26="","",IF(AND(SUM(G14:G25)&gt;70,SUM(G14:G25)&lt;150),-20,0))</f>
        <v/>
      </c>
      <c r="H26" s="9"/>
      <c r="O26" s="8" t="s">
        <v>25</v>
      </c>
    </row>
    <row r="27" spans="1:15" ht="6" customHeight="1" thickBot="1" x14ac:dyDescent="0.3">
      <c r="A27" s="17"/>
      <c r="B27" s="18"/>
      <c r="C27" s="18"/>
      <c r="D27" s="18"/>
      <c r="E27" s="18"/>
      <c r="F27" s="18"/>
      <c r="G27" s="18"/>
      <c r="H27" s="19"/>
    </row>
    <row r="28" spans="1:15" ht="17.25" customHeight="1" x14ac:dyDescent="0.25">
      <c r="A28" s="7"/>
      <c r="B28" s="20" t="s">
        <v>16</v>
      </c>
      <c r="C28" s="20"/>
      <c r="D28" s="8"/>
      <c r="E28" s="8"/>
      <c r="F28" s="8"/>
      <c r="G28" s="8"/>
      <c r="H28" s="9"/>
      <c r="O28" s="23"/>
    </row>
    <row r="29" spans="1:15" ht="48.75" customHeight="1" x14ac:dyDescent="0.25">
      <c r="A29" s="7"/>
      <c r="B29" s="49" t="s">
        <v>8</v>
      </c>
      <c r="C29" s="49"/>
      <c r="D29" s="49"/>
      <c r="E29" s="49"/>
      <c r="F29" s="49"/>
      <c r="G29" s="49"/>
      <c r="H29" s="9"/>
    </row>
    <row r="30" spans="1:15" ht="45.75" customHeight="1" x14ac:dyDescent="0.25">
      <c r="A30" s="7"/>
      <c r="B30" s="50" t="s">
        <v>14</v>
      </c>
      <c r="C30" s="50"/>
      <c r="D30" s="50"/>
      <c r="E30" s="50"/>
      <c r="F30" s="50"/>
      <c r="G30" s="50"/>
      <c r="H30" s="9"/>
      <c r="O30" s="23"/>
    </row>
    <row r="31" spans="1:15" ht="58.5" customHeight="1" x14ac:dyDescent="0.25">
      <c r="A31" s="7"/>
      <c r="B31" s="50" t="s">
        <v>7</v>
      </c>
      <c r="C31" s="50"/>
      <c r="D31" s="50"/>
      <c r="E31" s="50"/>
      <c r="F31" s="50"/>
      <c r="G31" s="50"/>
      <c r="H31" s="9"/>
      <c r="O31" s="8"/>
    </row>
    <row r="32" spans="1:15" ht="212.25" customHeight="1" x14ac:dyDescent="0.25">
      <c r="A32" s="7"/>
      <c r="B32" s="51" t="s">
        <v>35</v>
      </c>
      <c r="C32" s="51"/>
      <c r="D32" s="51"/>
      <c r="E32" s="51"/>
      <c r="F32" s="51"/>
      <c r="G32" s="51"/>
      <c r="H32" s="9"/>
    </row>
    <row r="33" spans="1:8" ht="3" customHeight="1" thickBot="1" x14ac:dyDescent="0.3">
      <c r="A33" s="17"/>
      <c r="B33" s="18"/>
      <c r="C33" s="18"/>
      <c r="D33" s="18"/>
      <c r="E33" s="18"/>
      <c r="F33" s="18"/>
      <c r="G33" s="18"/>
      <c r="H33" s="19"/>
    </row>
    <row r="34" spans="1:8" ht="15.75" thickBot="1" x14ac:dyDescent="0.3">
      <c r="A34" s="7"/>
      <c r="B34" s="8" t="str">
        <f>IF(G34=10,"Die Kursgebühr wird je Abend der Teilnahme fällig, es folgt eine Gesamtquittung","Der Gesamtpreis für den Laufkurs / die Laufkurse beträgt:")</f>
        <v>Der Gesamtpreis für den Laufkurs / die Laufkurse beträgt:</v>
      </c>
      <c r="C34" s="8"/>
      <c r="D34" s="8"/>
      <c r="E34" s="8"/>
      <c r="F34" s="8"/>
      <c r="G34" s="21">
        <f>IF(SUM(G14:G26)=109,"Fehlerhaft",SUM(G14:G26))</f>
        <v>99</v>
      </c>
      <c r="H34" s="9"/>
    </row>
    <row r="35" spans="1:8" ht="36.75" customHeight="1" x14ac:dyDescent="0.25">
      <c r="A35" s="7"/>
      <c r="B35" s="52" t="str">
        <f>IF(G34=0,"","Die Kursgebühr überweise ich auf das Konto von Daniel Berkenkemper, DE67300700240884795600, BIC DEUTDEDBDUE, vor Kursbeginn. (Gilt nicht für Einzelteilnahmen eines Kurses)
Eine Rechnung und Zahlungsbestätigung erhaälst Du nach Eingang der Überweisung.")</f>
        <v>Die Kursgebühr überweise ich auf das Konto von Daniel Berkenkemper, DE67300700240884795600, BIC DEUTDEDBDUE, vor Kursbeginn. (Gilt nicht für Einzelteilnahmen eines Kurses)
Eine Rechnung und Zahlungsbestätigung erhaälst Du nach Eingang der Überweisung.</v>
      </c>
      <c r="C35" s="52"/>
      <c r="D35" s="53"/>
      <c r="E35" s="53"/>
      <c r="F35" s="53"/>
      <c r="G35" s="53"/>
      <c r="H35" s="9"/>
    </row>
    <row r="36" spans="1:8" ht="42.75" customHeight="1" x14ac:dyDescent="0.25">
      <c r="A36" s="7"/>
      <c r="B36" s="47" t="s">
        <v>26</v>
      </c>
      <c r="C36" s="47"/>
      <c r="D36" s="48"/>
      <c r="E36" s="48"/>
      <c r="F36" s="48"/>
      <c r="G36" s="48"/>
      <c r="H36" s="9"/>
    </row>
    <row r="37" spans="1:8" ht="15.75" thickBot="1" x14ac:dyDescent="0.3">
      <c r="A37" s="17"/>
      <c r="B37" s="22" t="s">
        <v>4</v>
      </c>
      <c r="C37" s="18"/>
      <c r="D37" s="18"/>
      <c r="E37" s="22" t="s">
        <v>12</v>
      </c>
      <c r="F37" s="22"/>
      <c r="G37" s="22"/>
      <c r="H37" s="19"/>
    </row>
    <row r="38" spans="1:8" x14ac:dyDescent="0.25">
      <c r="A38" s="4"/>
      <c r="B38" s="4"/>
      <c r="C38" s="4"/>
      <c r="D38" s="4"/>
      <c r="E38" s="4"/>
      <c r="F38" s="4"/>
      <c r="G38" s="4"/>
      <c r="H38" s="4"/>
    </row>
    <row r="39" spans="1:8" x14ac:dyDescent="0.25">
      <c r="A39" s="4"/>
      <c r="B39" s="4"/>
      <c r="C39" s="4"/>
      <c r="D39" s="4"/>
      <c r="E39" s="4"/>
      <c r="F39" s="4"/>
      <c r="G39" s="4"/>
      <c r="H39" s="4"/>
    </row>
    <row r="40" spans="1:8" x14ac:dyDescent="0.25">
      <c r="A40" s="4"/>
      <c r="B40" s="4"/>
      <c r="C40" s="4"/>
      <c r="D40" s="4"/>
      <c r="E40" s="4"/>
      <c r="F40" s="4"/>
      <c r="G40" s="4"/>
      <c r="H40" s="4"/>
    </row>
    <row r="41" spans="1:8" x14ac:dyDescent="0.25">
      <c r="A41" s="4"/>
      <c r="B41" s="4"/>
      <c r="C41" s="4"/>
      <c r="D41" s="4"/>
      <c r="E41" s="4"/>
      <c r="F41" s="4"/>
      <c r="G41" s="4"/>
      <c r="H41" s="4"/>
    </row>
    <row r="42" spans="1:8" x14ac:dyDescent="0.25">
      <c r="A42" s="4"/>
      <c r="B42" s="4"/>
      <c r="C42" s="4"/>
      <c r="D42" s="4"/>
      <c r="E42" s="4"/>
      <c r="F42" s="4"/>
      <c r="G42" s="4"/>
      <c r="H42" s="4"/>
    </row>
    <row r="43" spans="1:8" x14ac:dyDescent="0.25">
      <c r="A43" s="4"/>
      <c r="B43" s="4"/>
      <c r="C43" s="4"/>
      <c r="D43" s="4"/>
      <c r="E43" s="4"/>
      <c r="F43" s="4"/>
      <c r="G43" s="4"/>
      <c r="H43" s="4"/>
    </row>
    <row r="44" spans="1:8" x14ac:dyDescent="0.25">
      <c r="A44" s="4"/>
      <c r="B44" s="4"/>
      <c r="C44" s="4"/>
      <c r="D44" s="4"/>
      <c r="E44" s="4"/>
      <c r="F44" s="4"/>
      <c r="G44" s="4"/>
      <c r="H44" s="4"/>
    </row>
    <row r="45" spans="1:8" x14ac:dyDescent="0.25">
      <c r="A45" s="4"/>
      <c r="B45" s="4"/>
      <c r="C45" s="4"/>
      <c r="D45" s="4"/>
      <c r="E45" s="4"/>
      <c r="F45" s="4"/>
      <c r="G45" s="4"/>
      <c r="H45" s="4"/>
    </row>
    <row r="46" spans="1:8" x14ac:dyDescent="0.25">
      <c r="A46" s="4"/>
      <c r="B46" s="4"/>
      <c r="C46" s="4"/>
      <c r="D46" s="4"/>
      <c r="E46" s="4"/>
      <c r="F46" s="4"/>
      <c r="G46" s="4"/>
      <c r="H46" s="4"/>
    </row>
    <row r="47" spans="1:8" x14ac:dyDescent="0.25">
      <c r="A47" s="4"/>
      <c r="B47" s="4"/>
      <c r="C47" s="4"/>
      <c r="D47" s="4"/>
      <c r="E47" s="4"/>
      <c r="F47" s="4"/>
      <c r="G47" s="4"/>
      <c r="H47" s="4"/>
    </row>
    <row r="48" spans="1:8" x14ac:dyDescent="0.25">
      <c r="A48" s="4"/>
      <c r="B48" s="4"/>
      <c r="C48" s="4"/>
      <c r="D48" s="4"/>
      <c r="E48" s="4"/>
      <c r="F48" s="4"/>
      <c r="G48" s="4"/>
      <c r="H48" s="4"/>
    </row>
    <row r="49" spans="1:8" x14ac:dyDescent="0.25">
      <c r="A49" s="4"/>
      <c r="B49" s="4"/>
      <c r="C49" s="4"/>
      <c r="D49" s="4"/>
      <c r="E49" s="4"/>
      <c r="F49" s="4"/>
      <c r="G49" s="4"/>
      <c r="H49" s="4"/>
    </row>
    <row r="50" spans="1:8" x14ac:dyDescent="0.25">
      <c r="A50" s="4"/>
      <c r="B50" s="4"/>
      <c r="C50" s="4"/>
      <c r="D50" s="4"/>
      <c r="E50" s="4"/>
      <c r="F50" s="4"/>
      <c r="G50" s="4"/>
      <c r="H50" s="4"/>
    </row>
    <row r="51" spans="1:8" x14ac:dyDescent="0.25">
      <c r="A51" s="4"/>
      <c r="B51" s="4"/>
      <c r="C51" s="4"/>
      <c r="D51" s="4"/>
      <c r="E51" s="4"/>
      <c r="F51" s="4"/>
      <c r="G51" s="4"/>
      <c r="H51" s="4"/>
    </row>
    <row r="52" spans="1:8" x14ac:dyDescent="0.25">
      <c r="A52" s="4"/>
      <c r="B52" s="4"/>
      <c r="C52" s="4"/>
      <c r="D52" s="4"/>
      <c r="E52" s="4"/>
      <c r="F52" s="4"/>
      <c r="G52" s="4"/>
      <c r="H52" s="4"/>
    </row>
    <row r="53" spans="1:8" x14ac:dyDescent="0.25">
      <c r="A53" s="4"/>
      <c r="B53" s="4"/>
      <c r="C53" s="4"/>
      <c r="D53" s="4"/>
      <c r="E53" s="4"/>
      <c r="F53" s="4"/>
      <c r="G53" s="4"/>
      <c r="H53" s="4"/>
    </row>
    <row r="54" spans="1:8" x14ac:dyDescent="0.25">
      <c r="A54" s="4"/>
      <c r="B54" s="4"/>
      <c r="C54" s="4"/>
      <c r="D54" s="4"/>
      <c r="E54" s="4"/>
      <c r="F54" s="4"/>
      <c r="G54" s="4"/>
      <c r="H54" s="4"/>
    </row>
    <row r="55" spans="1:8" x14ac:dyDescent="0.25">
      <c r="A55" s="4"/>
      <c r="B55" s="4"/>
      <c r="C55" s="4"/>
      <c r="D55" s="4"/>
      <c r="E55" s="4"/>
      <c r="F55" s="4"/>
      <c r="G55" s="4"/>
      <c r="H55" s="4"/>
    </row>
    <row r="56" spans="1:8" x14ac:dyDescent="0.25">
      <c r="A56" s="4"/>
      <c r="B56" s="4"/>
      <c r="C56" s="4"/>
      <c r="D56" s="4"/>
      <c r="E56" s="4"/>
      <c r="F56" s="4"/>
      <c r="G56" s="4"/>
      <c r="H56" s="4"/>
    </row>
    <row r="57" spans="1:8" x14ac:dyDescent="0.25">
      <c r="A57" s="4"/>
      <c r="B57" s="4"/>
      <c r="C57" s="4"/>
      <c r="D57" s="4"/>
      <c r="E57" s="4"/>
      <c r="F57" s="4"/>
      <c r="G57" s="4"/>
      <c r="H57" s="4"/>
    </row>
    <row r="58" spans="1:8" x14ac:dyDescent="0.25">
      <c r="A58" s="4"/>
      <c r="B58" s="4"/>
      <c r="C58" s="4"/>
      <c r="D58" s="4"/>
      <c r="E58" s="4"/>
      <c r="F58" s="4"/>
      <c r="G58" s="4"/>
      <c r="H58" s="4"/>
    </row>
    <row r="59" spans="1:8" x14ac:dyDescent="0.25">
      <c r="A59" s="4"/>
      <c r="B59" s="4"/>
      <c r="C59" s="4"/>
      <c r="D59" s="4"/>
      <c r="E59" s="4"/>
      <c r="F59" s="4"/>
      <c r="G59" s="4"/>
      <c r="H59" s="4"/>
    </row>
    <row r="60" spans="1:8" x14ac:dyDescent="0.25">
      <c r="A60" s="4"/>
      <c r="B60" s="4"/>
      <c r="C60" s="4"/>
      <c r="D60" s="4"/>
      <c r="E60" s="4"/>
      <c r="F60" s="4"/>
      <c r="G60" s="4"/>
      <c r="H60" s="4"/>
    </row>
    <row r="61" spans="1:8" x14ac:dyDescent="0.25">
      <c r="A61" s="4"/>
      <c r="B61" s="4"/>
      <c r="C61" s="4"/>
      <c r="D61" s="4"/>
      <c r="E61" s="4"/>
      <c r="F61" s="4"/>
      <c r="G61" s="4"/>
      <c r="H61" s="4"/>
    </row>
    <row r="62" spans="1:8" x14ac:dyDescent="0.25">
      <c r="A62" s="4"/>
      <c r="B62" s="4"/>
      <c r="C62" s="4"/>
      <c r="D62" s="4"/>
      <c r="E62" s="4"/>
      <c r="F62" s="4"/>
      <c r="G62" s="4"/>
      <c r="H62" s="4"/>
    </row>
    <row r="63" spans="1:8" x14ac:dyDescent="0.25">
      <c r="A63" s="4"/>
      <c r="B63" s="4"/>
      <c r="C63" s="4"/>
      <c r="D63" s="4"/>
      <c r="E63" s="4"/>
      <c r="F63" s="4"/>
      <c r="G63" s="4"/>
      <c r="H63" s="4"/>
    </row>
    <row r="64" spans="1:8" x14ac:dyDescent="0.25">
      <c r="A64" s="4"/>
      <c r="B64" s="4"/>
      <c r="C64" s="4"/>
      <c r="D64" s="4"/>
      <c r="E64" s="4"/>
      <c r="F64" s="4"/>
      <c r="G64" s="4"/>
      <c r="H64" s="4"/>
    </row>
    <row r="65" spans="1:8" x14ac:dyDescent="0.25">
      <c r="A65" s="4"/>
      <c r="B65" s="4"/>
      <c r="C65" s="4"/>
      <c r="D65" s="4"/>
      <c r="E65" s="4"/>
      <c r="F65" s="4"/>
      <c r="G65" s="4"/>
      <c r="H65" s="4"/>
    </row>
    <row r="66" spans="1:8" x14ac:dyDescent="0.25">
      <c r="A66" s="4"/>
      <c r="B66" s="4"/>
      <c r="C66" s="4"/>
      <c r="D66" s="4"/>
      <c r="E66" s="4"/>
      <c r="F66" s="4"/>
      <c r="G66" s="4"/>
      <c r="H66" s="4"/>
    </row>
    <row r="67" spans="1:8" x14ac:dyDescent="0.25">
      <c r="A67" s="4"/>
      <c r="B67" s="4"/>
      <c r="C67" s="4"/>
      <c r="D67" s="4"/>
      <c r="E67" s="4"/>
      <c r="F67" s="4"/>
      <c r="G67" s="4"/>
      <c r="H67" s="4"/>
    </row>
    <row r="68" spans="1:8" x14ac:dyDescent="0.25">
      <c r="A68" s="4"/>
      <c r="B68" s="4"/>
      <c r="C68" s="4"/>
      <c r="D68" s="4"/>
      <c r="E68" s="4"/>
      <c r="F68" s="4"/>
      <c r="G68" s="4"/>
      <c r="H68" s="4"/>
    </row>
    <row r="69" spans="1:8" x14ac:dyDescent="0.25">
      <c r="A69" s="4"/>
      <c r="B69" s="4"/>
      <c r="C69" s="4"/>
      <c r="D69" s="4"/>
      <c r="E69" s="4"/>
      <c r="F69" s="4"/>
      <c r="G69" s="4"/>
      <c r="H69" s="4"/>
    </row>
    <row r="70" spans="1:8" x14ac:dyDescent="0.25">
      <c r="A70" s="4"/>
      <c r="B70" s="4"/>
      <c r="C70" s="4"/>
      <c r="D70" s="4"/>
      <c r="E70" s="4"/>
      <c r="F70" s="4"/>
      <c r="G70" s="4"/>
      <c r="H70" s="4"/>
    </row>
    <row r="71" spans="1:8" x14ac:dyDescent="0.25">
      <c r="A71" s="4"/>
      <c r="B71" s="4"/>
      <c r="C71" s="4"/>
      <c r="D71" s="4"/>
      <c r="E71" s="4"/>
      <c r="F71" s="4"/>
      <c r="G71" s="4"/>
      <c r="H71" s="4"/>
    </row>
    <row r="72" spans="1:8" x14ac:dyDescent="0.25">
      <c r="A72" s="4"/>
      <c r="B72" s="4"/>
      <c r="C72" s="4"/>
      <c r="D72" s="4"/>
      <c r="E72" s="4"/>
      <c r="F72" s="4"/>
      <c r="G72" s="4"/>
      <c r="H72" s="4"/>
    </row>
    <row r="73" spans="1:8" x14ac:dyDescent="0.25">
      <c r="A73" s="4"/>
      <c r="B73" s="4"/>
      <c r="C73" s="4"/>
      <c r="D73" s="4"/>
      <c r="E73" s="4"/>
      <c r="F73" s="4"/>
      <c r="G73" s="4"/>
      <c r="H73" s="4"/>
    </row>
    <row r="74" spans="1:8" x14ac:dyDescent="0.25">
      <c r="A74" s="4"/>
      <c r="B74" s="4"/>
      <c r="C74" s="4"/>
      <c r="D74" s="4"/>
      <c r="E74" s="4"/>
      <c r="F74" s="4"/>
      <c r="G74" s="4"/>
      <c r="H74" s="4"/>
    </row>
    <row r="75" spans="1:8" x14ac:dyDescent="0.25">
      <c r="A75" s="4"/>
      <c r="B75" s="4"/>
      <c r="C75" s="4"/>
      <c r="D75" s="4"/>
      <c r="E75" s="4"/>
      <c r="F75" s="4"/>
      <c r="G75" s="4"/>
      <c r="H75" s="4"/>
    </row>
    <row r="76" spans="1:8" x14ac:dyDescent="0.25">
      <c r="A76" s="4"/>
      <c r="B76" s="4"/>
      <c r="C76" s="4"/>
      <c r="D76" s="4"/>
      <c r="E76" s="4"/>
      <c r="F76" s="4"/>
      <c r="G76" s="4"/>
      <c r="H76" s="4"/>
    </row>
    <row r="77" spans="1:8" x14ac:dyDescent="0.25">
      <c r="A77" s="4"/>
      <c r="B77" s="4"/>
      <c r="C77" s="4"/>
      <c r="D77" s="4"/>
      <c r="E77" s="4"/>
      <c r="F77" s="4"/>
      <c r="G77" s="4"/>
      <c r="H77" s="4"/>
    </row>
    <row r="78" spans="1:8" x14ac:dyDescent="0.25">
      <c r="A78" s="4"/>
      <c r="B78" s="4"/>
      <c r="C78" s="4"/>
      <c r="D78" s="4"/>
      <c r="E78" s="4"/>
      <c r="F78" s="4"/>
      <c r="G78" s="4"/>
      <c r="H78" s="4"/>
    </row>
    <row r="79" spans="1:8" x14ac:dyDescent="0.25">
      <c r="A79" s="4"/>
      <c r="B79" s="4"/>
      <c r="C79" s="4"/>
      <c r="D79" s="4"/>
      <c r="E79" s="4"/>
      <c r="F79" s="4"/>
      <c r="G79" s="4"/>
      <c r="H79" s="4"/>
    </row>
    <row r="80" spans="1:8" x14ac:dyDescent="0.25">
      <c r="A80" s="4"/>
      <c r="B80" s="4"/>
      <c r="C80" s="4"/>
      <c r="D80" s="4"/>
      <c r="E80" s="4"/>
      <c r="F80" s="4"/>
      <c r="G80" s="4"/>
      <c r="H80" s="4"/>
    </row>
  </sheetData>
  <sheetProtection algorithmName="SHA-512" hashValue="shIyEyuWC1aQLiH4qcmReZBX/Bn3jEqizhth3cLwaQpZ+A5srgopiTUesqc6Uzc9yCgxRExfMqV9MOFTb0Gfrw==" saltValue="hvbE+qWufM72smuGGv429g==" spinCount="100000" sheet="1" objects="1" scenarios="1"/>
  <mergeCells count="9">
    <mergeCell ref="D13:G13"/>
    <mergeCell ref="B36:G36"/>
    <mergeCell ref="B29:G29"/>
    <mergeCell ref="B30:G30"/>
    <mergeCell ref="B32:G32"/>
    <mergeCell ref="B31:G31"/>
    <mergeCell ref="B35:G35"/>
    <mergeCell ref="B14:B21"/>
    <mergeCell ref="B24:B26"/>
  </mergeCells>
  <hyperlinks>
    <hyperlink ref="F6" r:id="rId1" xr:uid="{2E0FCB93-A905-42B2-8CD6-22D834F5118B}"/>
  </hyperlinks>
  <pageMargins left="0.60416666666666663" right="0.28125" top="0.26041666666666669" bottom="0.19791666666666666"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Berkenkemper</dc:creator>
  <cp:lastModifiedBy>Daniel Berkenkemper</cp:lastModifiedBy>
  <cp:lastPrinted>2022-02-08T19:44:16Z</cp:lastPrinted>
  <dcterms:created xsi:type="dcterms:W3CDTF">2018-08-27T15:55:34Z</dcterms:created>
  <dcterms:modified xsi:type="dcterms:W3CDTF">2022-07-22T15:57:34Z</dcterms:modified>
</cp:coreProperties>
</file>